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330" windowHeight="7725" firstSheet="1" activeTab="1"/>
  </bookViews>
  <sheets>
    <sheet name="Cursos em projetos aprovado (2" sheetId="11" r:id="rId1"/>
    <sheet name="Referencias e cursos" sheetId="12" r:id="rId2"/>
  </sheets>
  <definedNames>
    <definedName name="_xlnm._FilterDatabase" localSheetId="0" hidden="1">'Cursos em projetos aprovado (2'!$C$6:$AD$7</definedName>
  </definedNames>
  <calcPr calcId="145621"/>
</workbook>
</file>

<file path=xl/calcChain.xml><?xml version="1.0" encoding="utf-8"?>
<calcChain xmlns="http://schemas.openxmlformats.org/spreadsheetml/2006/main">
  <c r="AA20" i="12" l="1"/>
  <c r="X24" i="12" l="1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AA23" i="12"/>
  <c r="AA22" i="12"/>
  <c r="AA21" i="12"/>
  <c r="AA19" i="12"/>
  <c r="AA18" i="12"/>
  <c r="AA17" i="12"/>
  <c r="AA16" i="12"/>
  <c r="AA15" i="12"/>
  <c r="AA12" i="12"/>
  <c r="AA11" i="12"/>
  <c r="AA10" i="12"/>
  <c r="AA9" i="12"/>
  <c r="AA8" i="12"/>
  <c r="AA7" i="12"/>
  <c r="AA24" i="12" l="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AA23" i="11"/>
  <c r="AA22" i="11"/>
  <c r="AA21" i="11"/>
  <c r="AA20" i="11"/>
  <c r="AA19" i="11"/>
  <c r="AA18" i="11"/>
  <c r="AA17" i="11"/>
  <c r="AA16" i="11"/>
  <c r="AA15" i="11"/>
  <c r="AA14" i="11"/>
  <c r="AA12" i="11"/>
  <c r="AA11" i="11"/>
  <c r="AA10" i="11"/>
  <c r="AA9" i="11"/>
  <c r="AA8" i="11"/>
  <c r="AA7" i="11"/>
  <c r="AA24" i="11" l="1"/>
</calcChain>
</file>

<file path=xl/sharedStrings.xml><?xml version="1.0" encoding="utf-8"?>
<sst xmlns="http://schemas.openxmlformats.org/spreadsheetml/2006/main" count="278" uniqueCount="101">
  <si>
    <t>Ref 1 - RCSNU (18h)</t>
  </si>
  <si>
    <t>Ref 2 - Especialização em IG (58h)</t>
  </si>
  <si>
    <t>Ref 3 - Formação Formadores (72h)</t>
  </si>
  <si>
    <t>Ref 4 - TAV (90h)</t>
  </si>
  <si>
    <t>Ref 5 - TSH (30h)</t>
  </si>
  <si>
    <t>Ref 6 - MGF (18h)</t>
  </si>
  <si>
    <t>Ref 8 - Orientação Sexual e Id G (18h)</t>
  </si>
  <si>
    <t>Ref 9 - VD entre Pessoas do mesmo sexo (21h)</t>
  </si>
  <si>
    <t>Ref 16 - Docentes - Género, Igualdade e Cidadania (25a35h)</t>
  </si>
  <si>
    <t>Ref 17 - Avaliação e Gestão Risco VD (30h)</t>
  </si>
  <si>
    <t>LISBOA-06-4436-FSE-000002</t>
  </si>
  <si>
    <t>LISBOA-06-4436-FSE-000007</t>
  </si>
  <si>
    <t>LISBOA-06-4436-FSE-000008</t>
  </si>
  <si>
    <t>LISBOA-06-4436-FSE-000009</t>
  </si>
  <si>
    <t>LISBOA-06-4436-FSE-000010</t>
  </si>
  <si>
    <t>LISBOA-06-4436-FSE-000011</t>
  </si>
  <si>
    <t>LISBOA-06-4436-FSE-000015</t>
  </si>
  <si>
    <t>LISBOA-06-4436-FSE-000016</t>
  </si>
  <si>
    <t>LISBOA-06-4436-FSE-000017</t>
  </si>
  <si>
    <t>LISBOA-06-4436-FSE-000018</t>
  </si>
  <si>
    <t>LISBOA-06-4436-FSE-000019</t>
  </si>
  <si>
    <t>LISBOA-06-4436-FSE-000020</t>
  </si>
  <si>
    <t>LISBOA-06-4436-FSE-000021</t>
  </si>
  <si>
    <t>LISBOA-06-4436-FSE-000022</t>
  </si>
  <si>
    <t>LISBOA-06-4436-FSE-000023</t>
  </si>
  <si>
    <t>LISBOA-06-4436-FSE-000024</t>
  </si>
  <si>
    <t>MUNICÍPIO DE SINTRA</t>
  </si>
  <si>
    <t>ASSOCIAÇÃO PORTUGUESA DE ÉTICA EMPRESARIAL</t>
  </si>
  <si>
    <t>UMAR-UNIÃO DE MULHERES ALTERNATIVA E RESPOSTA</t>
  </si>
  <si>
    <t>ORDEM DOS ADVOGADOS</t>
  </si>
  <si>
    <t>ADMINISTRAÇÃO REGIONAL DE SAÚDE DE LISBOA E VALE DO TEJO, I.P.</t>
  </si>
  <si>
    <t>EUROCONSULT - CONSULTORES DE ENGENHARIA E GESTÃO LDA</t>
  </si>
  <si>
    <t>INSTITUTO DE DESENVOLVIMENTO E INCLUSÃO SOCIAL - IDIS</t>
  </si>
  <si>
    <t>TURISFORMA-FORMAÇÃO CONSULTADORIA LDA</t>
  </si>
  <si>
    <t>ANGES - ASSOCIAÇÃO NACIONAL DE GERONTOLOGIA SOCIAL</t>
  </si>
  <si>
    <t>PROFIFORMA-GABINETE DE CONSULTADORIA E FORMAÇÃO PROFISSIONAL LDA</t>
  </si>
  <si>
    <t>ASSOCIAÇÃO PORTUGUESA DE APOIO À VÍTIMA</t>
  </si>
  <si>
    <t>SINDICATO DOS FUNCIONARIOS JUDICIAIS</t>
  </si>
  <si>
    <t>CENTRO PROTOCOLAR DE FORMAÇÃO PROFISSIONAL PARA JORNALISTAS-CENJOR</t>
  </si>
  <si>
    <t>SEIES - SOCIEDADE DE ESTUDOS E INTERVENÇÃO EM ENGENHARIA SOCIAL, CRL</t>
  </si>
  <si>
    <t>QUESTÃO DE IGUALDADE-ASSOCIAÇÃO PARA A INOVAÇÃO SOCIAL</t>
  </si>
  <si>
    <t>KONKRETS, LDA</t>
  </si>
  <si>
    <t>Denominação</t>
  </si>
  <si>
    <t>Nº projeto</t>
  </si>
  <si>
    <t xml:space="preserve">EDUGEP - CONCEPÇÃO, DESENVOLVIMENTO E GESTÃO DE PROJECTOS DE NATUREZA EDUCACIONAL, SOCIAL E CULTURAL LDA  </t>
  </si>
  <si>
    <t xml:space="preserve">LISBOA-06-4436-FSE-0000014   </t>
  </si>
  <si>
    <t>Mafra; Sintra; Odivelas; Palmela; Sesimbra</t>
  </si>
  <si>
    <t>Concelho</t>
  </si>
  <si>
    <t>Lisboa; Sintra; Amadora; Moita</t>
  </si>
  <si>
    <t>Almada; Montijo; Palmela; Sesimbra; Setúbal</t>
  </si>
  <si>
    <t>Lisboa</t>
  </si>
  <si>
    <t>Lisboa; Vila Franca de Xira; Almada; Setúbal</t>
  </si>
  <si>
    <t>Lisboa; Sintra</t>
  </si>
  <si>
    <t>Cascais; Lisboa; Oeiras</t>
  </si>
  <si>
    <t>Lisboa; Mafra</t>
  </si>
  <si>
    <t>Cascais; Lisboa; Mafra</t>
  </si>
  <si>
    <t>Setúbal, Palmela e Barreiro</t>
  </si>
  <si>
    <t>Lisboa; Loures; Mafra; Vila Franca de Xira; Odivelas; Almada</t>
  </si>
  <si>
    <t>Cascais; Lisboa; Loures; Oeiras; Sintra; Alcochete; Almada; Barreiro; Sesimbra; Setúbal</t>
  </si>
  <si>
    <t>Lisboa; Loures; Oeiras; Sintra; Almada</t>
  </si>
  <si>
    <t>Sintra</t>
  </si>
  <si>
    <t>Nível de Territorialização do projeto</t>
  </si>
  <si>
    <t>Nº Ações</t>
  </si>
  <si>
    <t>Territorialização</t>
  </si>
  <si>
    <t>TOTAL</t>
  </si>
  <si>
    <t>Crimes de Ódio (Ref. APAV - CO 18)</t>
  </si>
  <si>
    <t>Pessoas Idosas Vítimas de Crime e de Violência (Ref. APAV - PIVCV 18)</t>
  </si>
  <si>
    <t>Iniciativa Mobilizadora para uma Paternidade Envolvida e Cuidadora</t>
  </si>
  <si>
    <t>Violência Interpessoal: abordagem, diagnóstico e intervenção nos serviços de saúde</t>
  </si>
  <si>
    <t>Rastreio da violência interpessoal, nomeadamente, a violência doméstica</t>
  </si>
  <si>
    <t>Maus tratos e violência contra a pessoa idosa</t>
  </si>
  <si>
    <t>Violência de Género</t>
  </si>
  <si>
    <t>Violência Doméstica: Conjugal, sobre Crianças e Jovens e sobre Idosos</t>
  </si>
  <si>
    <t>Ref 15 - Docentes - Oficinas Educação (25h)</t>
  </si>
  <si>
    <t>Ref 10 - VD particularmente vulneráveis (48h)</t>
  </si>
  <si>
    <t>Ref 7 - VD (30h)</t>
  </si>
  <si>
    <t xml:space="preserve">Tipologia 3.15 - Formação de Públicos Estratégicos Projetos aprovados </t>
  </si>
  <si>
    <t>CANDIDATURAS APROVADAS NO CONCURSO Nº LISBOA-36-2019-19</t>
  </si>
  <si>
    <t>FORMAÇÃO DE PÚBLICOS ESTRATÉGICOS</t>
  </si>
  <si>
    <t>REFERENCIAIS DE FORMAÇÃO</t>
  </si>
  <si>
    <t>gria@cm-sintra.pt</t>
  </si>
  <si>
    <t>apee@apee.pt</t>
  </si>
  <si>
    <t>umar.sede@sapo.pt</t>
  </si>
  <si>
    <t>cons.geral@cg.oa.pt</t>
  </si>
  <si>
    <t>geral@arslvt.min-saude.pt</t>
  </si>
  <si>
    <t>geral@euroconsult.pt</t>
  </si>
  <si>
    <t>geral@edugep.pt</t>
  </si>
  <si>
    <t>projetosidis@gmail.com</t>
  </si>
  <si>
    <t>geral@turisforma.pt</t>
  </si>
  <si>
    <t>info@anges.pt</t>
  </si>
  <si>
    <t>projectos@profiforma.pt</t>
  </si>
  <si>
    <t>apav.sede@apav.pt</t>
  </si>
  <si>
    <t>sfj@sfj.pt</t>
  </si>
  <si>
    <t>cenjor@cenjor.pt</t>
  </si>
  <si>
    <t>seies@cooperativaseies.org</t>
  </si>
  <si>
    <t>geral@questaodeigualdade.pt</t>
  </si>
  <si>
    <t>luis.fernandes@konkrets.pt</t>
  </si>
  <si>
    <t>Email entidades</t>
  </si>
  <si>
    <t>Contactos</t>
  </si>
  <si>
    <t xml:space="preserve">Contactos 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</si>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</sst>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textRotation="45" wrapText="1"/>
    </xf>
    <xf numFmtId="0" fontId="2" fillId="3" borderId="2" xfId="0" applyFont="1" applyFill="1" applyBorder="1" applyAlignment="1">
      <alignment horizontal="center" vertical="center" textRotation="45" wrapText="1"/>
    </xf>
    <xf numFmtId="0" fontId="2" fillId="2" borderId="3" xfId="0" applyFont="1" applyFill="1" applyBorder="1" applyAlignment="1">
      <alignment horizontal="center" vertical="center" textRotation="45" wrapText="1"/>
    </xf>
    <xf numFmtId="0" fontId="2" fillId="2" borderId="1" xfId="0" applyFont="1" applyFill="1" applyBorder="1" applyAlignment="1">
      <alignment horizontal="center" vertical="center" textRotation="45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4"/>
  <sheetViews>
    <sheetView zoomScale="85" zoomScaleNormal="85" workbookViewId="0">
      <selection activeCell="AG5" sqref="AG5"/>
    </sheetView>
  </sheetViews>
  <sheetFormatPr defaultColWidth="8.85546875" defaultRowHeight="12.75" x14ac:dyDescent="0.2"/>
  <cols>
    <col min="1" max="1" width="3.7109375" style="2" customWidth="1"/>
    <col min="2" max="2" width="22.85546875" style="2" customWidth="1"/>
    <col min="3" max="3" width="60.140625" style="2" customWidth="1"/>
    <col min="4" max="4" width="8.140625" style="2" bestFit="1" customWidth="1"/>
    <col min="5" max="6" width="8.28515625" style="2" bestFit="1" customWidth="1"/>
    <col min="7" max="7" width="13.140625" style="2" customWidth="1"/>
    <col min="8" max="8" width="8.140625" style="2" bestFit="1" customWidth="1"/>
    <col min="9" max="9" width="14.42578125" style="2" customWidth="1"/>
    <col min="10" max="10" width="8.140625" style="2" bestFit="1" customWidth="1"/>
    <col min="11" max="12" width="8.28515625" style="2" bestFit="1" customWidth="1"/>
    <col min="13" max="13" width="12" style="2" bestFit="1" customWidth="1"/>
    <col min="14" max="14" width="8.28515625" style="2" bestFit="1" customWidth="1"/>
    <col min="15" max="15" width="12" style="2" bestFit="1" customWidth="1"/>
    <col min="16" max="16" width="13" style="2" customWidth="1"/>
    <col min="17" max="17" width="12" style="2" bestFit="1" customWidth="1"/>
    <col min="18" max="18" width="8.140625" style="2" bestFit="1" customWidth="1"/>
    <col min="19" max="19" width="8.28515625" style="2" bestFit="1" customWidth="1"/>
    <col min="20" max="21" width="15.7109375" style="2" bestFit="1" customWidth="1"/>
    <col min="22" max="22" width="12.28515625" style="2" customWidth="1"/>
    <col min="23" max="23" width="13.85546875" style="2" customWidth="1"/>
    <col min="24" max="24" width="12.28515625" style="2" customWidth="1"/>
    <col min="25" max="26" width="2.42578125" style="2" customWidth="1"/>
    <col min="27" max="27" width="9.140625" style="2" customWidth="1"/>
    <col min="28" max="28" width="2.42578125" style="2" customWidth="1"/>
    <col min="29" max="29" width="16.7109375" style="3" customWidth="1"/>
    <col min="30" max="30" width="38.42578125" style="3" customWidth="1"/>
    <col min="31" max="31" width="27" style="2" bestFit="1" customWidth="1"/>
    <col min="32" max="16384" width="8.85546875" style="2"/>
  </cols>
  <sheetData>
    <row r="1" spans="2:31" s="26" customFormat="1" ht="15.75" x14ac:dyDescent="0.25">
      <c r="B1" s="28" t="s">
        <v>78</v>
      </c>
      <c r="AC1" s="27"/>
      <c r="AD1" s="27"/>
    </row>
    <row r="2" spans="2:31" s="26" customFormat="1" ht="15.75" x14ac:dyDescent="0.25">
      <c r="B2" s="28" t="s">
        <v>77</v>
      </c>
      <c r="AC2" s="27"/>
      <c r="AD2" s="27"/>
    </row>
    <row r="3" spans="2:31" s="26" customFormat="1" ht="15.75" x14ac:dyDescent="0.25">
      <c r="B3" s="28" t="s">
        <v>79</v>
      </c>
      <c r="AC3" s="27"/>
      <c r="AD3" s="27"/>
    </row>
    <row r="4" spans="2:31" ht="11.25" customHeight="1" x14ac:dyDescent="0.3">
      <c r="C4" s="19"/>
      <c r="D4" s="3"/>
      <c r="E4" s="19"/>
      <c r="F4" s="19"/>
      <c r="G4" s="3"/>
      <c r="H4" s="3"/>
      <c r="I4" s="3"/>
      <c r="J4" s="3"/>
      <c r="K4" s="3"/>
    </row>
    <row r="5" spans="2:31" s="3" customFormat="1" ht="87.75" customHeight="1" x14ac:dyDescent="0.2">
      <c r="B5" s="34" t="s">
        <v>76</v>
      </c>
      <c r="C5" s="34"/>
      <c r="D5" s="23" t="s">
        <v>0</v>
      </c>
      <c r="E5" s="22" t="s">
        <v>1</v>
      </c>
      <c r="F5" s="20" t="s">
        <v>2</v>
      </c>
      <c r="G5" s="20" t="s">
        <v>3</v>
      </c>
      <c r="H5" s="20" t="s">
        <v>4</v>
      </c>
      <c r="I5" s="20" t="s">
        <v>5</v>
      </c>
      <c r="J5" s="20" t="s">
        <v>75</v>
      </c>
      <c r="K5" s="20" t="s">
        <v>6</v>
      </c>
      <c r="L5" s="20" t="s">
        <v>7</v>
      </c>
      <c r="M5" s="20" t="s">
        <v>74</v>
      </c>
      <c r="N5" s="20" t="s">
        <v>73</v>
      </c>
      <c r="O5" s="20" t="s">
        <v>8</v>
      </c>
      <c r="P5" s="20" t="s">
        <v>9</v>
      </c>
      <c r="Q5" s="21" t="s">
        <v>72</v>
      </c>
      <c r="R5" s="21" t="s">
        <v>71</v>
      </c>
      <c r="S5" s="21" t="s">
        <v>70</v>
      </c>
      <c r="T5" s="21" t="s">
        <v>69</v>
      </c>
      <c r="U5" s="21" t="s">
        <v>68</v>
      </c>
      <c r="V5" s="21" t="s">
        <v>67</v>
      </c>
      <c r="W5" s="21" t="s">
        <v>66</v>
      </c>
      <c r="X5" s="21" t="s">
        <v>65</v>
      </c>
      <c r="Y5" s="4"/>
      <c r="Z5" s="4"/>
      <c r="AA5" s="18" t="s">
        <v>64</v>
      </c>
      <c r="AB5" s="4"/>
      <c r="AC5" s="35" t="s">
        <v>63</v>
      </c>
      <c r="AD5" s="36"/>
      <c r="AE5" s="18" t="s">
        <v>98</v>
      </c>
    </row>
    <row r="6" spans="2:31" ht="45.75" customHeight="1" x14ac:dyDescent="0.2">
      <c r="B6" s="1" t="s">
        <v>43</v>
      </c>
      <c r="C6" s="17" t="s">
        <v>42</v>
      </c>
      <c r="D6" s="24" t="s">
        <v>62</v>
      </c>
      <c r="E6" s="16" t="s">
        <v>62</v>
      </c>
      <c r="F6" s="15" t="s">
        <v>62</v>
      </c>
      <c r="G6" s="15" t="s">
        <v>62</v>
      </c>
      <c r="H6" s="15" t="s">
        <v>62</v>
      </c>
      <c r="I6" s="15" t="s">
        <v>62</v>
      </c>
      <c r="J6" s="15" t="s">
        <v>62</v>
      </c>
      <c r="K6" s="15" t="s">
        <v>62</v>
      </c>
      <c r="L6" s="15" t="s">
        <v>62</v>
      </c>
      <c r="M6" s="15" t="s">
        <v>62</v>
      </c>
      <c r="N6" s="15" t="s">
        <v>62</v>
      </c>
      <c r="O6" s="15" t="s">
        <v>62</v>
      </c>
      <c r="P6" s="24" t="s">
        <v>62</v>
      </c>
      <c r="Q6" s="24" t="s">
        <v>62</v>
      </c>
      <c r="R6" s="24" t="s">
        <v>62</v>
      </c>
      <c r="S6" s="24" t="s">
        <v>62</v>
      </c>
      <c r="T6" s="24" t="s">
        <v>62</v>
      </c>
      <c r="U6" s="24" t="s">
        <v>62</v>
      </c>
      <c r="V6" s="24" t="s">
        <v>62</v>
      </c>
      <c r="W6" s="24" t="s">
        <v>62</v>
      </c>
      <c r="X6" s="24" t="s">
        <v>62</v>
      </c>
      <c r="AA6" s="24" t="s">
        <v>62</v>
      </c>
      <c r="AC6" s="37" t="s">
        <v>61</v>
      </c>
      <c r="AD6" s="38"/>
      <c r="AE6" s="24" t="s">
        <v>97</v>
      </c>
    </row>
    <row r="7" spans="2:31" s="12" customFormat="1" ht="39" customHeight="1" x14ac:dyDescent="0.25">
      <c r="B7" s="10" t="s">
        <v>10</v>
      </c>
      <c r="C7" s="10" t="s">
        <v>26</v>
      </c>
      <c r="D7" s="14"/>
      <c r="E7" s="14"/>
      <c r="F7" s="14"/>
      <c r="G7" s="14"/>
      <c r="H7" s="14">
        <v>1</v>
      </c>
      <c r="I7" s="14">
        <v>2</v>
      </c>
      <c r="J7" s="14"/>
      <c r="K7" s="14"/>
      <c r="L7" s="14"/>
      <c r="M7" s="14"/>
      <c r="N7" s="14"/>
      <c r="O7" s="14"/>
      <c r="P7" s="14"/>
      <c r="Q7" s="14"/>
      <c r="R7" s="14"/>
      <c r="S7" s="13"/>
      <c r="T7" s="13"/>
      <c r="U7" s="13"/>
      <c r="V7" s="13"/>
      <c r="W7" s="13"/>
      <c r="X7" s="13"/>
      <c r="AA7" s="9">
        <f t="shared" ref="AA7:AA12" si="0">SUM(D7,E7,F7,G7,H7,I7,J7,K7,L7,M7,N7,O7,P7,Q7,R7,S7,T7,U7,V7,W7,X7)</f>
        <v>3</v>
      </c>
      <c r="AC7" s="8" t="s">
        <v>47</v>
      </c>
      <c r="AD7" s="29" t="s">
        <v>60</v>
      </c>
      <c r="AE7" s="29" t="s">
        <v>80</v>
      </c>
    </row>
    <row r="8" spans="2:31" ht="25.5" x14ac:dyDescent="0.2">
      <c r="B8" s="10" t="s">
        <v>11</v>
      </c>
      <c r="C8" s="10" t="s">
        <v>27</v>
      </c>
      <c r="D8" s="8"/>
      <c r="E8" s="8">
        <v>8</v>
      </c>
      <c r="F8" s="8">
        <v>3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AA8" s="9">
        <f t="shared" si="0"/>
        <v>11</v>
      </c>
      <c r="AC8" s="8" t="s">
        <v>47</v>
      </c>
      <c r="AD8" s="30" t="s">
        <v>59</v>
      </c>
      <c r="AE8" s="30" t="s">
        <v>81</v>
      </c>
    </row>
    <row r="9" spans="2:31" ht="25.5" x14ac:dyDescent="0.2">
      <c r="B9" s="10" t="s">
        <v>12</v>
      </c>
      <c r="C9" s="10" t="s">
        <v>28</v>
      </c>
      <c r="D9" s="8"/>
      <c r="E9" s="8"/>
      <c r="F9" s="8">
        <v>1</v>
      </c>
      <c r="G9" s="8">
        <v>1</v>
      </c>
      <c r="H9" s="8">
        <v>1</v>
      </c>
      <c r="I9" s="8"/>
      <c r="J9" s="8"/>
      <c r="K9" s="8">
        <v>1</v>
      </c>
      <c r="L9" s="8"/>
      <c r="M9" s="8"/>
      <c r="N9" s="8"/>
      <c r="O9" s="8"/>
      <c r="P9" s="8">
        <v>1</v>
      </c>
      <c r="Q9" s="8"/>
      <c r="R9" s="8"/>
      <c r="S9" s="8"/>
      <c r="T9" s="8"/>
      <c r="U9" s="8"/>
      <c r="V9" s="8"/>
      <c r="W9" s="8"/>
      <c r="X9" s="8"/>
      <c r="AA9" s="9">
        <f t="shared" si="0"/>
        <v>5</v>
      </c>
      <c r="AC9" s="8" t="s">
        <v>47</v>
      </c>
      <c r="AD9" s="30" t="s">
        <v>50</v>
      </c>
      <c r="AE9" s="30" t="s">
        <v>82</v>
      </c>
    </row>
    <row r="10" spans="2:31" ht="38.25" x14ac:dyDescent="0.2">
      <c r="B10" s="10" t="s">
        <v>13</v>
      </c>
      <c r="C10" s="10" t="s">
        <v>29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v>10</v>
      </c>
      <c r="R10" s="8">
        <v>10</v>
      </c>
      <c r="S10" s="8"/>
      <c r="T10" s="8"/>
      <c r="U10" s="8"/>
      <c r="V10" s="8"/>
      <c r="W10" s="8"/>
      <c r="X10" s="8"/>
      <c r="AA10" s="9">
        <f t="shared" si="0"/>
        <v>20</v>
      </c>
      <c r="AC10" s="8" t="s">
        <v>47</v>
      </c>
      <c r="AD10" s="30" t="s">
        <v>58</v>
      </c>
      <c r="AE10" s="30" t="s">
        <v>83</v>
      </c>
    </row>
    <row r="11" spans="2:31" ht="25.5" x14ac:dyDescent="0.2">
      <c r="B11" s="10" t="s">
        <v>14</v>
      </c>
      <c r="C11" s="10" t="s">
        <v>30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v>3</v>
      </c>
      <c r="T11" s="8">
        <v>3</v>
      </c>
      <c r="U11" s="11">
        <v>1</v>
      </c>
      <c r="V11" s="11">
        <v>1</v>
      </c>
      <c r="W11" s="11"/>
      <c r="X11" s="11"/>
      <c r="AA11" s="9">
        <f t="shared" si="0"/>
        <v>8</v>
      </c>
      <c r="AC11" s="8" t="s">
        <v>47</v>
      </c>
      <c r="AD11" s="30" t="s">
        <v>50</v>
      </c>
      <c r="AE11" s="30" t="s">
        <v>84</v>
      </c>
    </row>
    <row r="12" spans="2:31" ht="25.5" x14ac:dyDescent="0.2">
      <c r="B12" s="10" t="s">
        <v>15</v>
      </c>
      <c r="C12" s="10" t="s">
        <v>31</v>
      </c>
      <c r="D12" s="8"/>
      <c r="E12" s="8">
        <v>12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AA12" s="9">
        <f t="shared" si="0"/>
        <v>12</v>
      </c>
      <c r="AC12" s="8" t="s">
        <v>47</v>
      </c>
      <c r="AD12" s="30" t="s">
        <v>57</v>
      </c>
      <c r="AE12" s="30" t="s">
        <v>85</v>
      </c>
    </row>
    <row r="13" spans="2:31" ht="25.5" x14ac:dyDescent="0.2">
      <c r="B13" s="10" t="s">
        <v>45</v>
      </c>
      <c r="C13" s="10" t="s">
        <v>44</v>
      </c>
      <c r="D13" s="8"/>
      <c r="E13" s="8">
        <v>4</v>
      </c>
      <c r="F13" s="8">
        <v>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AA13" s="9">
        <v>5</v>
      </c>
      <c r="AC13" s="8" t="s">
        <v>47</v>
      </c>
      <c r="AD13" s="30" t="s">
        <v>56</v>
      </c>
      <c r="AE13" s="30" t="s">
        <v>86</v>
      </c>
    </row>
    <row r="14" spans="2:31" ht="25.5" x14ac:dyDescent="0.2">
      <c r="B14" s="10" t="s">
        <v>16</v>
      </c>
      <c r="C14" s="10" t="s">
        <v>32</v>
      </c>
      <c r="D14" s="8"/>
      <c r="E14" s="8"/>
      <c r="F14" s="8"/>
      <c r="G14" s="8"/>
      <c r="H14" s="8"/>
      <c r="I14" s="8"/>
      <c r="J14" s="8"/>
      <c r="K14" s="8"/>
      <c r="L14" s="8"/>
      <c r="M14" s="8">
        <v>1</v>
      </c>
      <c r="N14" s="8"/>
      <c r="O14" s="8"/>
      <c r="P14" s="8">
        <v>1</v>
      </c>
      <c r="Q14" s="8"/>
      <c r="R14" s="8"/>
      <c r="S14" s="8"/>
      <c r="T14" s="8"/>
      <c r="U14" s="8"/>
      <c r="V14" s="8"/>
      <c r="W14" s="8"/>
      <c r="X14" s="8"/>
      <c r="AA14" s="9">
        <f t="shared" ref="AA14:AA24" si="1">SUM(D14,E14,F14,G14,H14,I14,J14,K14,L14,M14,N14,O14,P14,Q14,R14,S14,T14,U14,V14,W14,X14)</f>
        <v>2</v>
      </c>
      <c r="AC14" s="8" t="s">
        <v>47</v>
      </c>
      <c r="AD14" s="30" t="s">
        <v>50</v>
      </c>
      <c r="AE14" s="30" t="s">
        <v>87</v>
      </c>
    </row>
    <row r="15" spans="2:31" ht="25.5" x14ac:dyDescent="0.2">
      <c r="B15" s="10" t="s">
        <v>17</v>
      </c>
      <c r="C15" s="10" t="s">
        <v>33</v>
      </c>
      <c r="D15" s="8"/>
      <c r="E15" s="8">
        <v>4</v>
      </c>
      <c r="F15" s="8">
        <v>4</v>
      </c>
      <c r="G15" s="8"/>
      <c r="H15" s="8"/>
      <c r="I15" s="8"/>
      <c r="J15" s="8"/>
      <c r="K15" s="8">
        <v>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AA15" s="9">
        <f t="shared" si="1"/>
        <v>12</v>
      </c>
      <c r="AC15" s="8" t="s">
        <v>47</v>
      </c>
      <c r="AD15" s="30" t="s">
        <v>55</v>
      </c>
      <c r="AE15" s="30" t="s">
        <v>88</v>
      </c>
    </row>
    <row r="16" spans="2:31" ht="25.5" x14ac:dyDescent="0.2">
      <c r="B16" s="10" t="s">
        <v>18</v>
      </c>
      <c r="C16" s="10" t="s">
        <v>34</v>
      </c>
      <c r="D16" s="8"/>
      <c r="E16" s="8">
        <v>4</v>
      </c>
      <c r="F16" s="8">
        <v>4</v>
      </c>
      <c r="G16" s="8"/>
      <c r="H16" s="8"/>
      <c r="I16" s="8"/>
      <c r="J16" s="8"/>
      <c r="K16" s="8">
        <v>4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AA16" s="9">
        <f t="shared" si="1"/>
        <v>12</v>
      </c>
      <c r="AC16" s="8" t="s">
        <v>47</v>
      </c>
      <c r="AD16" s="30" t="s">
        <v>54</v>
      </c>
      <c r="AE16" s="30" t="s">
        <v>89</v>
      </c>
    </row>
    <row r="17" spans="2:31" ht="25.5" x14ac:dyDescent="0.2">
      <c r="B17" s="10" t="s">
        <v>19</v>
      </c>
      <c r="C17" s="10" t="s">
        <v>35</v>
      </c>
      <c r="D17" s="8"/>
      <c r="E17" s="8">
        <v>3</v>
      </c>
      <c r="F17" s="8">
        <v>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AA17" s="9">
        <f t="shared" si="1"/>
        <v>5</v>
      </c>
      <c r="AC17" s="8" t="s">
        <v>47</v>
      </c>
      <c r="AD17" s="30" t="s">
        <v>53</v>
      </c>
      <c r="AE17" s="30" t="s">
        <v>90</v>
      </c>
    </row>
    <row r="18" spans="2:31" ht="25.5" x14ac:dyDescent="0.2">
      <c r="B18" s="10" t="s">
        <v>20</v>
      </c>
      <c r="C18" s="10" t="s">
        <v>36</v>
      </c>
      <c r="D18" s="8"/>
      <c r="E18" s="8"/>
      <c r="F18" s="8"/>
      <c r="G18" s="8">
        <v>4</v>
      </c>
      <c r="H18" s="8"/>
      <c r="I18" s="8"/>
      <c r="J18" s="8"/>
      <c r="K18" s="8"/>
      <c r="L18" s="8"/>
      <c r="M18" s="8"/>
      <c r="N18" s="8"/>
      <c r="O18" s="8"/>
      <c r="P18" s="8">
        <v>5</v>
      </c>
      <c r="Q18" s="8"/>
      <c r="R18" s="8"/>
      <c r="S18" s="8"/>
      <c r="T18" s="8"/>
      <c r="U18" s="8"/>
      <c r="V18" s="8"/>
      <c r="W18" s="8">
        <v>3</v>
      </c>
      <c r="X18" s="8">
        <v>5</v>
      </c>
      <c r="AA18" s="9">
        <f t="shared" si="1"/>
        <v>17</v>
      </c>
      <c r="AC18" s="8" t="s">
        <v>47</v>
      </c>
      <c r="AD18" s="30" t="s">
        <v>52</v>
      </c>
      <c r="AE18" s="30" t="s">
        <v>91</v>
      </c>
    </row>
    <row r="19" spans="2:31" ht="25.5" x14ac:dyDescent="0.2">
      <c r="B19" s="10" t="s">
        <v>21</v>
      </c>
      <c r="C19" s="10" t="s">
        <v>37</v>
      </c>
      <c r="D19" s="8"/>
      <c r="E19" s="8">
        <v>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AA19" s="9">
        <f t="shared" si="1"/>
        <v>5</v>
      </c>
      <c r="AC19" s="8" t="s">
        <v>47</v>
      </c>
      <c r="AD19" s="30" t="s">
        <v>51</v>
      </c>
      <c r="AE19" s="30" t="s">
        <v>92</v>
      </c>
    </row>
    <row r="20" spans="2:31" ht="25.5" x14ac:dyDescent="0.2">
      <c r="B20" s="10" t="s">
        <v>22</v>
      </c>
      <c r="C20" s="10" t="s">
        <v>38</v>
      </c>
      <c r="D20" s="8"/>
      <c r="E20" s="8">
        <v>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AA20" s="9">
        <f t="shared" si="1"/>
        <v>5</v>
      </c>
      <c r="AC20" s="8" t="s">
        <v>47</v>
      </c>
      <c r="AD20" s="30" t="s">
        <v>50</v>
      </c>
      <c r="AE20" s="30" t="s">
        <v>93</v>
      </c>
    </row>
    <row r="21" spans="2:31" ht="25.5" x14ac:dyDescent="0.2">
      <c r="B21" s="10" t="s">
        <v>23</v>
      </c>
      <c r="C21" s="10" t="s">
        <v>39</v>
      </c>
      <c r="D21" s="8"/>
      <c r="E21" s="8">
        <v>5</v>
      </c>
      <c r="F21" s="8"/>
      <c r="G21" s="8">
        <v>5</v>
      </c>
      <c r="H21" s="8"/>
      <c r="I21" s="8"/>
      <c r="J21" s="8"/>
      <c r="K21" s="8">
        <v>4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AA21" s="9">
        <f t="shared" si="1"/>
        <v>14</v>
      </c>
      <c r="AC21" s="8" t="s">
        <v>47</v>
      </c>
      <c r="AD21" s="30" t="s">
        <v>49</v>
      </c>
      <c r="AE21" s="30" t="s">
        <v>94</v>
      </c>
    </row>
    <row r="22" spans="2:31" ht="25.5" x14ac:dyDescent="0.2">
      <c r="B22" s="10" t="s">
        <v>24</v>
      </c>
      <c r="C22" s="10" t="s">
        <v>40</v>
      </c>
      <c r="D22" s="8"/>
      <c r="E22" s="8">
        <v>3</v>
      </c>
      <c r="F22" s="8"/>
      <c r="G22" s="8"/>
      <c r="H22" s="8"/>
      <c r="I22" s="8">
        <v>12</v>
      </c>
      <c r="J22" s="8"/>
      <c r="K22" s="8"/>
      <c r="L22" s="8"/>
      <c r="M22" s="8"/>
      <c r="N22" s="8"/>
      <c r="O22" s="8">
        <v>10</v>
      </c>
      <c r="P22" s="8">
        <v>5</v>
      </c>
      <c r="Q22" s="8"/>
      <c r="R22" s="8"/>
      <c r="S22" s="8"/>
      <c r="T22" s="8"/>
      <c r="U22" s="8"/>
      <c r="V22" s="8"/>
      <c r="W22" s="8"/>
      <c r="X22" s="8"/>
      <c r="AA22" s="9">
        <f t="shared" si="1"/>
        <v>30</v>
      </c>
      <c r="AC22" s="8" t="s">
        <v>47</v>
      </c>
      <c r="AD22" s="30" t="s">
        <v>48</v>
      </c>
      <c r="AE22" s="30" t="s">
        <v>95</v>
      </c>
    </row>
    <row r="23" spans="2:31" ht="25.5" x14ac:dyDescent="0.2">
      <c r="B23" s="10" t="s">
        <v>25</v>
      </c>
      <c r="C23" s="10" t="s">
        <v>41</v>
      </c>
      <c r="D23" s="8"/>
      <c r="E23" s="8">
        <v>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AA23" s="9">
        <f t="shared" si="1"/>
        <v>5</v>
      </c>
      <c r="AC23" s="8" t="s">
        <v>47</v>
      </c>
      <c r="AD23" s="30" t="s">
        <v>46</v>
      </c>
      <c r="AE23" s="30" t="s">
        <v>96</v>
      </c>
    </row>
    <row r="24" spans="2:31" s="4" customFormat="1" x14ac:dyDescent="0.2">
      <c r="D24" s="7">
        <f t="shared" ref="D24:X24" si="2">SUM(D7:D23)</f>
        <v>0</v>
      </c>
      <c r="E24" s="7">
        <f t="shared" si="2"/>
        <v>58</v>
      </c>
      <c r="F24" s="7">
        <f t="shared" si="2"/>
        <v>15</v>
      </c>
      <c r="G24" s="7">
        <f t="shared" si="2"/>
        <v>10</v>
      </c>
      <c r="H24" s="7">
        <f t="shared" si="2"/>
        <v>2</v>
      </c>
      <c r="I24" s="7">
        <f t="shared" si="2"/>
        <v>14</v>
      </c>
      <c r="J24" s="7">
        <f t="shared" si="2"/>
        <v>0</v>
      </c>
      <c r="K24" s="7">
        <f t="shared" si="2"/>
        <v>13</v>
      </c>
      <c r="L24" s="7">
        <f t="shared" si="2"/>
        <v>0</v>
      </c>
      <c r="M24" s="7">
        <f t="shared" si="2"/>
        <v>1</v>
      </c>
      <c r="N24" s="7">
        <f t="shared" si="2"/>
        <v>0</v>
      </c>
      <c r="O24" s="7">
        <f t="shared" si="2"/>
        <v>10</v>
      </c>
      <c r="P24" s="7">
        <f t="shared" si="2"/>
        <v>12</v>
      </c>
      <c r="Q24" s="7">
        <f t="shared" si="2"/>
        <v>10</v>
      </c>
      <c r="R24" s="7">
        <f t="shared" si="2"/>
        <v>10</v>
      </c>
      <c r="S24" s="7">
        <f t="shared" si="2"/>
        <v>3</v>
      </c>
      <c r="T24" s="7">
        <f t="shared" si="2"/>
        <v>3</v>
      </c>
      <c r="U24" s="7">
        <f t="shared" si="2"/>
        <v>1</v>
      </c>
      <c r="V24" s="7">
        <f t="shared" si="2"/>
        <v>1</v>
      </c>
      <c r="W24" s="7">
        <f t="shared" si="2"/>
        <v>3</v>
      </c>
      <c r="X24" s="7">
        <f t="shared" si="2"/>
        <v>5</v>
      </c>
      <c r="AA24" s="6">
        <f t="shared" si="1"/>
        <v>171</v>
      </c>
      <c r="AC24" s="5"/>
      <c r="AD24" s="5"/>
      <c r="AE24" s="5"/>
    </row>
  </sheetData>
  <mergeCells count="3">
    <mergeCell ref="B5:C5"/>
    <mergeCell ref="AC5:AD5"/>
    <mergeCell ref="AC6:A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4"/>
  <sheetViews>
    <sheetView tabSelected="1" topLeftCell="T10" workbookViewId="0">
      <selection activeCell="AC15" sqref="AC15"/>
    </sheetView>
  </sheetViews>
  <sheetFormatPr defaultColWidth="8.85546875" defaultRowHeight="12.75" x14ac:dyDescent="0.2"/>
  <cols>
    <col min="1" max="1" width="3.7109375" style="2" customWidth="1"/>
    <col min="2" max="2" width="22.85546875" style="2" customWidth="1"/>
    <col min="3" max="3" width="60.140625" style="2" customWidth="1"/>
    <col min="4" max="4" width="8.140625" style="2" customWidth="1"/>
    <col min="5" max="6" width="8.28515625" style="2" customWidth="1"/>
    <col min="7" max="7" width="13.140625" style="2" customWidth="1"/>
    <col min="8" max="8" width="8.140625" style="2" customWidth="1"/>
    <col min="9" max="9" width="14.42578125" style="2" customWidth="1"/>
    <col min="10" max="10" width="8.140625" style="2" customWidth="1"/>
    <col min="11" max="12" width="8.28515625" style="2" customWidth="1"/>
    <col min="13" max="13" width="12" style="2" customWidth="1"/>
    <col min="14" max="14" width="8.28515625" style="2" customWidth="1"/>
    <col min="15" max="15" width="12" style="2" customWidth="1"/>
    <col min="16" max="16" width="13" style="2" customWidth="1"/>
    <col min="17" max="17" width="12" style="2" customWidth="1"/>
    <col min="18" max="18" width="8.140625" style="2" customWidth="1"/>
    <col min="19" max="19" width="8.28515625" style="2" customWidth="1"/>
    <col min="20" max="21" width="15.7109375" style="2" customWidth="1"/>
    <col min="22" max="22" width="12.28515625" style="2" customWidth="1"/>
    <col min="23" max="23" width="13.85546875" style="2" customWidth="1"/>
    <col min="24" max="24" width="12.28515625" style="2" customWidth="1"/>
    <col min="25" max="26" width="2.42578125" style="2" customWidth="1"/>
    <col min="27" max="27" width="9.140625" style="2" customWidth="1"/>
    <col min="28" max="28" width="2.42578125" style="2" customWidth="1"/>
    <col min="29" max="29" width="11.7109375" style="3" customWidth="1"/>
    <col min="30" max="30" width="26.28515625" style="3" customWidth="1"/>
    <col min="31" max="31" width="25.7109375" style="2" bestFit="1" customWidth="1"/>
    <col min="32" max="16384" width="8.85546875" style="2"/>
  </cols>
  <sheetData>
    <row r="1" spans="2:31" s="26" customFormat="1" ht="15.75" x14ac:dyDescent="0.25">
      <c r="B1" s="28" t="s">
        <v>78</v>
      </c>
      <c r="AC1" s="27"/>
      <c r="AD1" s="27"/>
    </row>
    <row r="2" spans="2:31" s="26" customFormat="1" ht="15.75" x14ac:dyDescent="0.25">
      <c r="B2" s="28" t="s">
        <v>77</v>
      </c>
      <c r="AC2" s="27"/>
      <c r="AD2" s="27"/>
    </row>
    <row r="3" spans="2:31" s="26" customFormat="1" ht="15.75" x14ac:dyDescent="0.25">
      <c r="B3" s="28" t="s">
        <v>79</v>
      </c>
      <c r="AC3" s="27"/>
      <c r="AD3" s="27"/>
    </row>
    <row r="4" spans="2:31" ht="11.25" customHeight="1" x14ac:dyDescent="0.3">
      <c r="C4" s="19"/>
      <c r="D4" s="3"/>
      <c r="E4" s="19"/>
      <c r="F4" s="19"/>
      <c r="G4" s="3"/>
      <c r="H4" s="3"/>
      <c r="I4" s="3"/>
      <c r="J4" s="3"/>
      <c r="K4" s="3"/>
    </row>
    <row r="5" spans="2:31" s="3" customFormat="1" ht="87.75" customHeight="1" x14ac:dyDescent="0.2">
      <c r="B5" s="34" t="s">
        <v>76</v>
      </c>
      <c r="C5" s="34"/>
      <c r="D5" s="23" t="s">
        <v>0</v>
      </c>
      <c r="E5" s="22" t="s">
        <v>1</v>
      </c>
      <c r="F5" s="20" t="s">
        <v>2</v>
      </c>
      <c r="G5" s="20" t="s">
        <v>3</v>
      </c>
      <c r="H5" s="20" t="s">
        <v>4</v>
      </c>
      <c r="I5" s="20" t="s">
        <v>5</v>
      </c>
      <c r="J5" s="20" t="s">
        <v>75</v>
      </c>
      <c r="K5" s="20" t="s">
        <v>6</v>
      </c>
      <c r="L5" s="20" t="s">
        <v>7</v>
      </c>
      <c r="M5" s="20" t="s">
        <v>74</v>
      </c>
      <c r="N5" s="20" t="s">
        <v>73</v>
      </c>
      <c r="O5" s="20" t="s">
        <v>8</v>
      </c>
      <c r="P5" s="20" t="s">
        <v>9</v>
      </c>
      <c r="Q5" s="21" t="s">
        <v>72</v>
      </c>
      <c r="R5" s="21" t="s">
        <v>71</v>
      </c>
      <c r="S5" s="21" t="s">
        <v>70</v>
      </c>
      <c r="T5" s="21" t="s">
        <v>69</v>
      </c>
      <c r="U5" s="21" t="s">
        <v>68</v>
      </c>
      <c r="V5" s="21" t="s">
        <v>67</v>
      </c>
      <c r="W5" s="21" t="s">
        <v>66</v>
      </c>
      <c r="X5" s="21" t="s">
        <v>65</v>
      </c>
      <c r="Y5" s="4"/>
      <c r="Z5" s="4"/>
      <c r="AA5" s="31" t="s">
        <v>64</v>
      </c>
      <c r="AB5" s="4"/>
      <c r="AC5" s="35" t="s">
        <v>63</v>
      </c>
      <c r="AD5" s="36"/>
      <c r="AE5" s="25" t="s">
        <v>99</v>
      </c>
    </row>
    <row r="6" spans="2:31" ht="45.75" customHeight="1" x14ac:dyDescent="0.2">
      <c r="B6" s="1" t="s">
        <v>43</v>
      </c>
      <c r="C6" s="17" t="s">
        <v>42</v>
      </c>
      <c r="D6" s="24" t="s">
        <v>62</v>
      </c>
      <c r="E6" s="16" t="s">
        <v>62</v>
      </c>
      <c r="F6" s="15" t="s">
        <v>62</v>
      </c>
      <c r="G6" s="15" t="s">
        <v>62</v>
      </c>
      <c r="H6" s="15" t="s">
        <v>62</v>
      </c>
      <c r="I6" s="15" t="s">
        <v>62</v>
      </c>
      <c r="J6" s="15" t="s">
        <v>62</v>
      </c>
      <c r="K6" s="15" t="s">
        <v>62</v>
      </c>
      <c r="L6" s="15" t="s">
        <v>62</v>
      </c>
      <c r="M6" s="15" t="s">
        <v>62</v>
      </c>
      <c r="N6" s="15" t="s">
        <v>62</v>
      </c>
      <c r="O6" s="15" t="s">
        <v>62</v>
      </c>
      <c r="P6" s="24" t="s">
        <v>62</v>
      </c>
      <c r="Q6" s="24" t="s">
        <v>62</v>
      </c>
      <c r="R6" s="24" t="s">
        <v>62</v>
      </c>
      <c r="S6" s="24" t="s">
        <v>62</v>
      </c>
      <c r="T6" s="24" t="s">
        <v>62</v>
      </c>
      <c r="U6" s="24" t="s">
        <v>62</v>
      </c>
      <c r="V6" s="24" t="s">
        <v>62</v>
      </c>
      <c r="W6" s="24" t="s">
        <v>62</v>
      </c>
      <c r="X6" s="24" t="s">
        <v>62</v>
      </c>
      <c r="AA6" s="24" t="s">
        <v>62</v>
      </c>
      <c r="AC6" s="37" t="s">
        <v>61</v>
      </c>
      <c r="AD6" s="38"/>
      <c r="AE6" s="24" t="s">
        <v>100</v>
      </c>
    </row>
    <row r="7" spans="2:31" s="12" customFormat="1" ht="39" customHeight="1" x14ac:dyDescent="0.25">
      <c r="B7" s="10" t="s">
        <v>10</v>
      </c>
      <c r="C7" s="10" t="s">
        <v>26</v>
      </c>
      <c r="D7" s="14"/>
      <c r="E7" s="14"/>
      <c r="F7" s="14"/>
      <c r="G7" s="14"/>
      <c r="H7" s="14">
        <v>1</v>
      </c>
      <c r="I7" s="14">
        <v>2</v>
      </c>
      <c r="J7" s="14"/>
      <c r="K7" s="14"/>
      <c r="L7" s="14"/>
      <c r="M7" s="14"/>
      <c r="N7" s="14"/>
      <c r="O7" s="14"/>
      <c r="P7" s="14"/>
      <c r="Q7" s="14"/>
      <c r="R7" s="14"/>
      <c r="S7" s="13"/>
      <c r="T7" s="13"/>
      <c r="U7" s="13"/>
      <c r="V7" s="13"/>
      <c r="W7" s="13"/>
      <c r="X7" s="13"/>
      <c r="AA7" s="9">
        <f t="shared" ref="AA7:AA12" si="0">SUM(D7,E7,F7,G7,H7,I7,J7,K7,L7,M7,N7,O7,P7,Q7,R7,S7,T7,U7,V7,W7,X7)</f>
        <v>3</v>
      </c>
      <c r="AC7" s="8" t="s">
        <v>47</v>
      </c>
      <c r="AD7" s="29" t="s">
        <v>60</v>
      </c>
      <c r="AE7" s="32" t="s">
        <v>80</v>
      </c>
    </row>
    <row r="8" spans="2:31" ht="25.5" x14ac:dyDescent="0.25">
      <c r="B8" s="10" t="s">
        <v>11</v>
      </c>
      <c r="C8" s="10" t="s">
        <v>27</v>
      </c>
      <c r="D8" s="8"/>
      <c r="E8" s="8">
        <v>8</v>
      </c>
      <c r="F8" s="8">
        <v>3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AA8" s="9">
        <f t="shared" si="0"/>
        <v>11</v>
      </c>
      <c r="AC8" s="8" t="s">
        <v>47</v>
      </c>
      <c r="AD8" s="30" t="s">
        <v>59</v>
      </c>
      <c r="AE8" s="32" t="s">
        <v>81</v>
      </c>
    </row>
    <row r="9" spans="2:31" ht="25.5" x14ac:dyDescent="0.25">
      <c r="B9" s="10" t="s">
        <v>12</v>
      </c>
      <c r="C9" s="10" t="s">
        <v>28</v>
      </c>
      <c r="D9" s="8"/>
      <c r="E9" s="8"/>
      <c r="F9" s="8">
        <v>1</v>
      </c>
      <c r="G9" s="8">
        <v>1</v>
      </c>
      <c r="H9" s="8">
        <v>1</v>
      </c>
      <c r="I9" s="8"/>
      <c r="J9" s="8"/>
      <c r="K9" s="8">
        <v>1</v>
      </c>
      <c r="L9" s="8"/>
      <c r="M9" s="8"/>
      <c r="N9" s="8"/>
      <c r="O9" s="8"/>
      <c r="P9" s="8">
        <v>1</v>
      </c>
      <c r="Q9" s="8"/>
      <c r="R9" s="8"/>
      <c r="S9" s="8"/>
      <c r="T9" s="8"/>
      <c r="U9" s="8"/>
      <c r="V9" s="8"/>
      <c r="W9" s="8"/>
      <c r="X9" s="8"/>
      <c r="AA9" s="9">
        <f t="shared" si="0"/>
        <v>5</v>
      </c>
      <c r="AC9" s="8" t="s">
        <v>47</v>
      </c>
      <c r="AD9" s="30" t="s">
        <v>50</v>
      </c>
      <c r="AE9" s="32" t="s">
        <v>82</v>
      </c>
    </row>
    <row r="10" spans="2:31" ht="38.25" x14ac:dyDescent="0.25">
      <c r="B10" s="10" t="s">
        <v>13</v>
      </c>
      <c r="C10" s="10" t="s">
        <v>29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v>10</v>
      </c>
      <c r="R10" s="8">
        <v>10</v>
      </c>
      <c r="S10" s="8"/>
      <c r="T10" s="8"/>
      <c r="U10" s="8"/>
      <c r="V10" s="8"/>
      <c r="W10" s="8"/>
      <c r="X10" s="8"/>
      <c r="AA10" s="9">
        <f t="shared" si="0"/>
        <v>20</v>
      </c>
      <c r="AC10" s="8" t="s">
        <v>47</v>
      </c>
      <c r="AD10" s="30" t="s">
        <v>58</v>
      </c>
      <c r="AE10" s="32" t="s">
        <v>83</v>
      </c>
    </row>
    <row r="11" spans="2:31" ht="25.5" x14ac:dyDescent="0.25">
      <c r="B11" s="10" t="s">
        <v>14</v>
      </c>
      <c r="C11" s="10" t="s">
        <v>30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v>3</v>
      </c>
      <c r="T11" s="8">
        <v>3</v>
      </c>
      <c r="U11" s="11">
        <v>1</v>
      </c>
      <c r="V11" s="11">
        <v>1</v>
      </c>
      <c r="W11" s="11"/>
      <c r="X11" s="11"/>
      <c r="AA11" s="9">
        <f t="shared" si="0"/>
        <v>8</v>
      </c>
      <c r="AC11" s="8" t="s">
        <v>47</v>
      </c>
      <c r="AD11" s="30" t="s">
        <v>50</v>
      </c>
      <c r="AE11" s="32" t="s">
        <v>84</v>
      </c>
    </row>
    <row r="12" spans="2:31" ht="38.25" x14ac:dyDescent="0.25">
      <c r="B12" s="10" t="s">
        <v>15</v>
      </c>
      <c r="C12" s="10" t="s">
        <v>31</v>
      </c>
      <c r="D12" s="8"/>
      <c r="E12" s="8">
        <v>12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AA12" s="9">
        <f t="shared" si="0"/>
        <v>12</v>
      </c>
      <c r="AC12" s="8" t="s">
        <v>47</v>
      </c>
      <c r="AD12" s="30" t="s">
        <v>57</v>
      </c>
      <c r="AE12" s="32" t="s">
        <v>85</v>
      </c>
    </row>
    <row r="13" spans="2:31" ht="25.5" x14ac:dyDescent="0.25">
      <c r="B13" s="10" t="s">
        <v>45</v>
      </c>
      <c r="C13" s="10" t="s">
        <v>44</v>
      </c>
      <c r="D13" s="8"/>
      <c r="E13" s="8">
        <v>4</v>
      </c>
      <c r="F13" s="8">
        <v>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AA13" s="9">
        <v>4</v>
      </c>
      <c r="AC13" s="8" t="s">
        <v>47</v>
      </c>
      <c r="AD13" s="30" t="s">
        <v>56</v>
      </c>
      <c r="AE13" s="32" t="s">
        <v>86</v>
      </c>
    </row>
    <row r="14" spans="2:31" ht="25.5" x14ac:dyDescent="0.25">
      <c r="B14" s="10" t="s">
        <v>16</v>
      </c>
      <c r="C14" s="10" t="s">
        <v>32</v>
      </c>
      <c r="D14" s="8"/>
      <c r="E14" s="8"/>
      <c r="F14" s="8"/>
      <c r="G14" s="8"/>
      <c r="H14" s="8"/>
      <c r="I14" s="8"/>
      <c r="J14" s="8"/>
      <c r="K14" s="8"/>
      <c r="L14" s="8"/>
      <c r="M14" s="8">
        <v>1</v>
      </c>
      <c r="N14" s="8"/>
      <c r="O14" s="8"/>
      <c r="P14" s="8">
        <v>1</v>
      </c>
      <c r="Q14" s="8"/>
      <c r="R14" s="8"/>
      <c r="S14" s="8"/>
      <c r="T14" s="8"/>
      <c r="U14" s="8"/>
      <c r="V14" s="8"/>
      <c r="W14" s="8"/>
      <c r="X14" s="8"/>
      <c r="AA14" s="9">
        <v>1</v>
      </c>
      <c r="AC14" s="8" t="s">
        <v>47</v>
      </c>
      <c r="AD14" s="30" t="s">
        <v>50</v>
      </c>
      <c r="AE14" s="32" t="s">
        <v>87</v>
      </c>
    </row>
    <row r="15" spans="2:31" ht="25.5" x14ac:dyDescent="0.25">
      <c r="B15" s="10" t="s">
        <v>17</v>
      </c>
      <c r="C15" s="10" t="s">
        <v>33</v>
      </c>
      <c r="D15" s="8"/>
      <c r="E15" s="8">
        <v>4</v>
      </c>
      <c r="F15" s="8">
        <v>4</v>
      </c>
      <c r="G15" s="8"/>
      <c r="H15" s="8"/>
      <c r="I15" s="8"/>
      <c r="J15" s="8"/>
      <c r="K15" s="8">
        <v>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AA15" s="9">
        <f t="shared" ref="AA14:AA24" si="1">SUM(D15,E15,F15,G15,H15,I15,J15,K15,L15,M15,N15,O15,P15,Q15,R15,S15,T15,U15,V15,W15,X15)</f>
        <v>12</v>
      </c>
      <c r="AC15" s="8" t="s">
        <v>47</v>
      </c>
      <c r="AD15" s="30" t="s">
        <v>55</v>
      </c>
      <c r="AE15" s="32" t="s">
        <v>88</v>
      </c>
    </row>
    <row r="16" spans="2:31" ht="25.5" x14ac:dyDescent="0.25">
      <c r="B16" s="10" t="s">
        <v>18</v>
      </c>
      <c r="C16" s="10" t="s">
        <v>34</v>
      </c>
      <c r="D16" s="8"/>
      <c r="E16" s="8">
        <v>4</v>
      </c>
      <c r="F16" s="8">
        <v>4</v>
      </c>
      <c r="G16" s="8"/>
      <c r="H16" s="8"/>
      <c r="I16" s="8"/>
      <c r="J16" s="8"/>
      <c r="K16" s="8">
        <v>4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AA16" s="9">
        <f t="shared" si="1"/>
        <v>12</v>
      </c>
      <c r="AC16" s="8" t="s">
        <v>47</v>
      </c>
      <c r="AD16" s="30" t="s">
        <v>54</v>
      </c>
      <c r="AE16" s="32" t="s">
        <v>89</v>
      </c>
    </row>
    <row r="17" spans="2:31" ht="25.5" x14ac:dyDescent="0.25">
      <c r="B17" s="10" t="s">
        <v>19</v>
      </c>
      <c r="C17" s="10" t="s">
        <v>35</v>
      </c>
      <c r="D17" s="8"/>
      <c r="E17" s="8">
        <v>3</v>
      </c>
      <c r="F17" s="8">
        <v>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AA17" s="9">
        <f t="shared" si="1"/>
        <v>5</v>
      </c>
      <c r="AC17" s="8" t="s">
        <v>47</v>
      </c>
      <c r="AD17" s="30" t="s">
        <v>53</v>
      </c>
      <c r="AE17" s="32" t="s">
        <v>90</v>
      </c>
    </row>
    <row r="18" spans="2:31" ht="25.5" x14ac:dyDescent="0.25">
      <c r="B18" s="10" t="s">
        <v>20</v>
      </c>
      <c r="C18" s="10" t="s">
        <v>36</v>
      </c>
      <c r="D18" s="8"/>
      <c r="E18" s="8"/>
      <c r="F18" s="8"/>
      <c r="G18" s="8">
        <v>4</v>
      </c>
      <c r="H18" s="8"/>
      <c r="I18" s="8"/>
      <c r="J18" s="8"/>
      <c r="K18" s="8"/>
      <c r="L18" s="8"/>
      <c r="M18" s="8"/>
      <c r="N18" s="8"/>
      <c r="O18" s="8"/>
      <c r="P18" s="8">
        <v>5</v>
      </c>
      <c r="Q18" s="8"/>
      <c r="R18" s="8"/>
      <c r="S18" s="8"/>
      <c r="T18" s="8"/>
      <c r="U18" s="8"/>
      <c r="V18" s="8"/>
      <c r="W18" s="8">
        <v>3</v>
      </c>
      <c r="X18" s="8">
        <v>5</v>
      </c>
      <c r="AA18" s="9">
        <f t="shared" si="1"/>
        <v>17</v>
      </c>
      <c r="AC18" s="8" t="s">
        <v>47</v>
      </c>
      <c r="AD18" s="30" t="s">
        <v>52</v>
      </c>
      <c r="AE18" s="32" t="s">
        <v>91</v>
      </c>
    </row>
    <row r="19" spans="2:31" ht="25.5" x14ac:dyDescent="0.25">
      <c r="B19" s="10" t="s">
        <v>21</v>
      </c>
      <c r="C19" s="10" t="s">
        <v>37</v>
      </c>
      <c r="D19" s="8"/>
      <c r="E19" s="8">
        <v>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AA19" s="9">
        <f t="shared" si="1"/>
        <v>5</v>
      </c>
      <c r="AC19" s="8" t="s">
        <v>47</v>
      </c>
      <c r="AD19" s="30" t="s">
        <v>51</v>
      </c>
      <c r="AE19" s="32" t="s">
        <v>92</v>
      </c>
    </row>
    <row r="20" spans="2:31" ht="25.5" x14ac:dyDescent="0.25">
      <c r="B20" s="10" t="s">
        <v>22</v>
      </c>
      <c r="C20" s="10" t="s">
        <v>38</v>
      </c>
      <c r="D20" s="8"/>
      <c r="E20" s="8">
        <v>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AA20" s="9">
        <f t="shared" si="1"/>
        <v>5</v>
      </c>
      <c r="AC20" s="8" t="s">
        <v>47</v>
      </c>
      <c r="AD20" s="30" t="s">
        <v>50</v>
      </c>
      <c r="AE20" s="32" t="s">
        <v>93</v>
      </c>
    </row>
    <row r="21" spans="2:31" ht="25.5" x14ac:dyDescent="0.25">
      <c r="B21" s="10" t="s">
        <v>23</v>
      </c>
      <c r="C21" s="10" t="s">
        <v>39</v>
      </c>
      <c r="D21" s="8"/>
      <c r="E21" s="8">
        <v>5</v>
      </c>
      <c r="F21" s="8"/>
      <c r="G21" s="8">
        <v>5</v>
      </c>
      <c r="H21" s="8"/>
      <c r="I21" s="8"/>
      <c r="J21" s="8"/>
      <c r="K21" s="8">
        <v>4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AA21" s="9">
        <f t="shared" si="1"/>
        <v>14</v>
      </c>
      <c r="AC21" s="8" t="s">
        <v>47</v>
      </c>
      <c r="AD21" s="30" t="s">
        <v>49</v>
      </c>
      <c r="AE21" s="32" t="s">
        <v>94</v>
      </c>
    </row>
    <row r="22" spans="2:31" ht="25.5" x14ac:dyDescent="0.25">
      <c r="B22" s="10" t="s">
        <v>24</v>
      </c>
      <c r="C22" s="10" t="s">
        <v>40</v>
      </c>
      <c r="D22" s="8"/>
      <c r="E22" s="8">
        <v>3</v>
      </c>
      <c r="F22" s="8"/>
      <c r="G22" s="8"/>
      <c r="H22" s="8"/>
      <c r="I22" s="8">
        <v>12</v>
      </c>
      <c r="J22" s="8"/>
      <c r="K22" s="8"/>
      <c r="L22" s="8"/>
      <c r="M22" s="8"/>
      <c r="N22" s="8"/>
      <c r="O22" s="8">
        <v>10</v>
      </c>
      <c r="P22" s="8">
        <v>5</v>
      </c>
      <c r="Q22" s="8"/>
      <c r="R22" s="8"/>
      <c r="S22" s="8"/>
      <c r="T22" s="8"/>
      <c r="U22" s="8"/>
      <c r="V22" s="8"/>
      <c r="W22" s="8"/>
      <c r="X22" s="8"/>
      <c r="AA22" s="9">
        <f t="shared" si="1"/>
        <v>30</v>
      </c>
      <c r="AC22" s="8" t="s">
        <v>47</v>
      </c>
      <c r="AD22" s="30" t="s">
        <v>48</v>
      </c>
      <c r="AE22" s="32" t="s">
        <v>95</v>
      </c>
    </row>
    <row r="23" spans="2:31" ht="25.5" x14ac:dyDescent="0.25">
      <c r="B23" s="10" t="s">
        <v>25</v>
      </c>
      <c r="C23" s="10" t="s">
        <v>41</v>
      </c>
      <c r="D23" s="8"/>
      <c r="E23" s="8">
        <v>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AA23" s="9">
        <f t="shared" si="1"/>
        <v>5</v>
      </c>
      <c r="AC23" s="8" t="s">
        <v>47</v>
      </c>
      <c r="AD23" s="30" t="s">
        <v>46</v>
      </c>
      <c r="AE23" s="32" t="s">
        <v>96</v>
      </c>
    </row>
    <row r="24" spans="2:31" s="4" customFormat="1" x14ac:dyDescent="0.2">
      <c r="D24" s="7">
        <f t="shared" ref="D24:X24" si="2">SUM(D7:D23)</f>
        <v>0</v>
      </c>
      <c r="E24" s="7">
        <f t="shared" si="2"/>
        <v>58</v>
      </c>
      <c r="F24" s="7">
        <f t="shared" si="2"/>
        <v>15</v>
      </c>
      <c r="G24" s="7">
        <f t="shared" si="2"/>
        <v>10</v>
      </c>
      <c r="H24" s="7">
        <f t="shared" si="2"/>
        <v>2</v>
      </c>
      <c r="I24" s="7">
        <f t="shared" si="2"/>
        <v>14</v>
      </c>
      <c r="J24" s="7">
        <f t="shared" si="2"/>
        <v>0</v>
      </c>
      <c r="K24" s="7">
        <f t="shared" si="2"/>
        <v>13</v>
      </c>
      <c r="L24" s="7">
        <f t="shared" si="2"/>
        <v>0</v>
      </c>
      <c r="M24" s="7">
        <f t="shared" si="2"/>
        <v>1</v>
      </c>
      <c r="N24" s="7">
        <f t="shared" si="2"/>
        <v>0</v>
      </c>
      <c r="O24" s="7">
        <f t="shared" si="2"/>
        <v>10</v>
      </c>
      <c r="P24" s="7">
        <f t="shared" si="2"/>
        <v>12</v>
      </c>
      <c r="Q24" s="7">
        <f t="shared" si="2"/>
        <v>10</v>
      </c>
      <c r="R24" s="7">
        <f t="shared" si="2"/>
        <v>10</v>
      </c>
      <c r="S24" s="7">
        <f t="shared" si="2"/>
        <v>3</v>
      </c>
      <c r="T24" s="7">
        <f t="shared" si="2"/>
        <v>3</v>
      </c>
      <c r="U24" s="7">
        <f t="shared" si="2"/>
        <v>1</v>
      </c>
      <c r="V24" s="7">
        <f t="shared" si="2"/>
        <v>1</v>
      </c>
      <c r="W24" s="7">
        <f t="shared" si="2"/>
        <v>3</v>
      </c>
      <c r="X24" s="7">
        <f t="shared" si="2"/>
        <v>5</v>
      </c>
      <c r="AA24" s="6">
        <f t="shared" si="1"/>
        <v>171</v>
      </c>
      <c r="AC24" s="5"/>
      <c r="AD24" s="5"/>
      <c r="AE24" s="33"/>
    </row>
  </sheetData>
  <mergeCells count="3">
    <mergeCell ref="B5:C5"/>
    <mergeCell ref="AC5:AD5"/>
    <mergeCell ref="AC6:A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Cursos em projetos aprovado (2</vt:lpstr>
      <vt:lpstr>Referencias e cursos</vt:lpstr>
    </vt:vector>
  </TitlesOfParts>
  <Company>II, I.P.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Soares</dc:creator>
  <cp:lastModifiedBy>Luis Evangelista</cp:lastModifiedBy>
  <cp:lastPrinted>2021-01-12T16:05:31Z</cp:lastPrinted>
  <dcterms:created xsi:type="dcterms:W3CDTF">2019-06-08T00:53:32Z</dcterms:created>
  <dcterms:modified xsi:type="dcterms:W3CDTF">2021-01-13T18:38:57Z</dcterms:modified>
</cp:coreProperties>
</file>